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<sst xmlns="http://schemas.openxmlformats.org/spreadsheetml/2006/main" count="164" uniqueCount="57">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</sst>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44186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2186560.639999999</v>
      </c>
      <c r="D7" s="8">
        <f t="shared" si="0"/>
        <v>121650.26000000071</v>
      </c>
      <c r="E7" s="2"/>
    </row>
    <row r="8" spans="1:5" ht="56.25">
      <c r="A8" s="12" t="s">
        <v>10</v>
      </c>
      <c r="B8" s="14">
        <v>2923951.06</v>
      </c>
      <c r="C8" s="17">
        <v>1081212.01</v>
      </c>
      <c r="D8" s="8">
        <f t="shared" si="0"/>
        <v>1842739.05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1338032.2999999998</v>
      </c>
      <c r="D10" s="8">
        <f t="shared" si="0"/>
        <v>1120294.6400000001</v>
      </c>
      <c r="E10" s="2"/>
    </row>
    <row r="11" spans="1:5" ht="56.25">
      <c r="A11" s="12" t="s">
        <v>13</v>
      </c>
      <c r="B11" s="14">
        <v>2838399.58</v>
      </c>
      <c r="C11" s="17">
        <v>1247955.96</v>
      </c>
      <c r="D11" s="8">
        <f t="shared" si="0"/>
        <v>1590443.62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4642363.280000001</v>
      </c>
      <c r="D13" s="8">
        <f t="shared" si="0"/>
        <v>348062.67999999877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1039230.6699999999</v>
      </c>
      <c r="D18" s="8">
        <f t="shared" si="0"/>
        <v>1086474.6800000002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1161310.66</v>
      </c>
      <c r="D21" s="8">
        <f t="shared" si="0"/>
        <v>10816.830000000075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1773532.5400000003</v>
      </c>
      <c r="D24" s="8">
        <f>B24-C24</f>
        <v>3011475.46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2382126.4299999997</v>
      </c>
      <c r="D26" s="8">
        <f>B26-C26</f>
        <v>452873.5700000003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33638398.22</v>
      </c>
      <c r="D27" s="3">
        <f>SUM(D6:D26)</f>
        <v>10311033.030000001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244410.97</v>
      </c>
      <c r="D7" s="8">
        <f>B7-C7</f>
        <v>15004.929999999993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726875.0700000001</v>
      </c>
      <c r="D9" s="3">
        <f>SUM(D6:D8)</f>
        <v>15004.929999999993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44186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160528.92</v>
      </c>
      <c r="C6" s="17">
        <v>160528.92</v>
      </c>
      <c r="D6" s="13">
        <f aca="true" t="shared" si="0" ref="D6:D22">B6-C6</f>
        <v>0</v>
      </c>
      <c r="E6" s="2"/>
    </row>
    <row r="7" spans="1:5" ht="56.25">
      <c r="A7" s="12" t="s">
        <v>9</v>
      </c>
      <c r="B7" s="14">
        <v>334089.98</v>
      </c>
      <c r="C7" s="17">
        <v>242951.19</v>
      </c>
      <c r="D7" s="8">
        <f t="shared" si="0"/>
        <v>91138.78999999998</v>
      </c>
      <c r="E7" s="2"/>
    </row>
    <row r="8" spans="1:5" ht="56.25">
      <c r="A8" s="12" t="s">
        <v>10</v>
      </c>
      <c r="B8" s="14">
        <v>135150.89</v>
      </c>
      <c r="C8" s="17">
        <v>120134.66</v>
      </c>
      <c r="D8" s="8">
        <f t="shared" si="0"/>
        <v>15016.23000000001</v>
      </c>
      <c r="E8" s="2"/>
    </row>
    <row r="9" spans="1:5" ht="56.25">
      <c r="A9" s="12" t="s">
        <v>11</v>
      </c>
      <c r="B9" s="14">
        <v>122121.45000000001</v>
      </c>
      <c r="C9" s="17">
        <v>122121.45000000001</v>
      </c>
      <c r="D9" s="8">
        <f t="shared" si="0"/>
        <v>0</v>
      </c>
      <c r="E9" s="2"/>
    </row>
    <row r="10" spans="1:5" ht="56.25">
      <c r="A10" s="12" t="s">
        <v>12</v>
      </c>
      <c r="B10" s="14">
        <v>273150.1</v>
      </c>
      <c r="C10" s="17">
        <v>148670.25</v>
      </c>
      <c r="D10" s="8">
        <f t="shared" si="0"/>
        <v>124479.84999999998</v>
      </c>
      <c r="E10" s="2"/>
    </row>
    <row r="11" spans="1:5" ht="56.25">
      <c r="A11" s="12" t="s">
        <v>13</v>
      </c>
      <c r="B11" s="14">
        <v>343125.8</v>
      </c>
      <c r="C11" s="17">
        <v>138661.75</v>
      </c>
      <c r="D11" s="8">
        <f t="shared" si="0"/>
        <v>204464.05</v>
      </c>
      <c r="E11" s="2"/>
    </row>
    <row r="12" spans="1:5" ht="56.25">
      <c r="A12" s="12" t="s">
        <v>14</v>
      </c>
      <c r="B12" s="14">
        <v>112956.24000000002</v>
      </c>
      <c r="C12" s="17">
        <v>112956.23999999999</v>
      </c>
      <c r="D12" s="8">
        <f t="shared" si="0"/>
        <v>0</v>
      </c>
      <c r="E12" s="2"/>
    </row>
    <row r="13" spans="1:5" ht="56.25">
      <c r="A13" s="12" t="s">
        <v>15</v>
      </c>
      <c r="B13" s="15">
        <v>520291.29000000004</v>
      </c>
      <c r="C13" s="17">
        <v>516230.44</v>
      </c>
      <c r="D13" s="8">
        <f t="shared" si="0"/>
        <v>4060.850000000035</v>
      </c>
      <c r="E13" s="2"/>
    </row>
    <row r="14" spans="1:5" ht="56.25">
      <c r="A14" s="12" t="s">
        <v>16</v>
      </c>
      <c r="B14" s="14">
        <v>259494.98</v>
      </c>
      <c r="C14" s="17">
        <v>259494.98</v>
      </c>
      <c r="D14" s="8">
        <f t="shared" si="0"/>
        <v>0</v>
      </c>
      <c r="E14" s="2"/>
    </row>
    <row r="15" spans="1:5" ht="56.25">
      <c r="A15" s="12" t="s">
        <v>17</v>
      </c>
      <c r="B15" s="16">
        <v>234430.39999999997</v>
      </c>
      <c r="C15" s="18">
        <v>234430.40000000002</v>
      </c>
      <c r="D15" s="8">
        <f t="shared" si="0"/>
        <v>0</v>
      </c>
      <c r="E15" s="2"/>
    </row>
    <row r="16" spans="1:5" ht="56.25">
      <c r="A16" s="12" t="s">
        <v>18</v>
      </c>
      <c r="B16" s="16">
        <v>108609.92000000001</v>
      </c>
      <c r="C16" s="18">
        <v>108609.92000000001</v>
      </c>
      <c r="D16" s="8">
        <f t="shared" si="0"/>
        <v>0</v>
      </c>
      <c r="E16" s="2"/>
    </row>
    <row r="17" spans="1:5" ht="56.25">
      <c r="A17" s="12" t="s">
        <v>19</v>
      </c>
      <c r="B17" s="14">
        <v>139057.78000000003</v>
      </c>
      <c r="C17" s="19">
        <v>139057.78</v>
      </c>
      <c r="D17" s="8">
        <f t="shared" si="0"/>
        <v>0</v>
      </c>
      <c r="E17" s="2"/>
    </row>
    <row r="18" spans="1:5" ht="56.25">
      <c r="A18" s="12" t="s">
        <v>20</v>
      </c>
      <c r="B18" s="14">
        <v>267882.17</v>
      </c>
      <c r="C18" s="18">
        <v>115470.06999999999</v>
      </c>
      <c r="D18" s="8">
        <f t="shared" si="0"/>
        <v>152412.09999999998</v>
      </c>
      <c r="E18" s="2"/>
    </row>
    <row r="19" spans="1:5" ht="56.25">
      <c r="A19" s="12" t="s">
        <v>21</v>
      </c>
      <c r="B19" s="14">
        <v>186102.24000000002</v>
      </c>
      <c r="C19" s="18">
        <v>186102.24000000002</v>
      </c>
      <c r="D19" s="8">
        <f t="shared" si="0"/>
        <v>0</v>
      </c>
      <c r="E19" s="2"/>
    </row>
    <row r="20" spans="1:5" ht="56.25">
      <c r="A20" s="12" t="s">
        <v>22</v>
      </c>
      <c r="B20" s="14">
        <v>107900.09</v>
      </c>
      <c r="C20" s="17">
        <v>107900.09</v>
      </c>
      <c r="D20" s="8">
        <f t="shared" si="0"/>
        <v>0</v>
      </c>
      <c r="E20" s="2"/>
    </row>
    <row r="21" spans="1:5" ht="56.25">
      <c r="A21" s="12" t="s">
        <v>23</v>
      </c>
      <c r="B21" s="14">
        <v>129034.51999999999</v>
      </c>
      <c r="C21" s="17">
        <v>129034.52000000002</v>
      </c>
      <c r="D21" s="8">
        <f t="shared" si="0"/>
        <v>0</v>
      </c>
      <c r="E21" s="2"/>
    </row>
    <row r="22" spans="1:5" ht="56.25">
      <c r="A22" s="12" t="s">
        <v>24</v>
      </c>
      <c r="B22" s="14">
        <v>187637.65</v>
      </c>
      <c r="C22" s="17">
        <v>187637.64999999997</v>
      </c>
      <c r="D22" s="8">
        <f t="shared" si="0"/>
        <v>0</v>
      </c>
      <c r="E22" s="2"/>
    </row>
    <row r="23" spans="1:5" ht="56.25">
      <c r="A23" s="12" t="s">
        <v>25</v>
      </c>
      <c r="B23" s="14">
        <v>116994.67</v>
      </c>
      <c r="C23" s="18">
        <v>116994.66999999998</v>
      </c>
      <c r="D23" s="8">
        <f>B23-C23</f>
        <v>0</v>
      </c>
      <c r="E23" s="2"/>
    </row>
    <row r="24" spans="1:5" ht="56.25">
      <c r="A24" s="22" t="s">
        <v>34</v>
      </c>
      <c r="B24" s="14">
        <v>465000</v>
      </c>
      <c r="C24" s="17">
        <v>197059.15000000002</v>
      </c>
      <c r="D24" s="8">
        <f>B24-C24</f>
        <v>267940.85</v>
      </c>
      <c r="E24" s="2"/>
    </row>
    <row r="25" spans="1:5" ht="56.25">
      <c r="A25" s="22" t="s">
        <v>35</v>
      </c>
      <c r="B25" s="14">
        <v>129285</v>
      </c>
      <c r="C25" s="17">
        <v>129285</v>
      </c>
      <c r="D25" s="8">
        <f>B25-C25</f>
        <v>0</v>
      </c>
      <c r="E25" s="2"/>
    </row>
    <row r="26" spans="1:5" ht="56.25">
      <c r="A26" s="22" t="s">
        <v>36</v>
      </c>
      <c r="B26" s="14">
        <v>315000</v>
      </c>
      <c r="C26" s="18">
        <v>264680.72</v>
      </c>
      <c r="D26" s="8">
        <f>B26-C26</f>
        <v>50319.28000000003</v>
      </c>
      <c r="E26" s="2"/>
    </row>
    <row r="27" spans="1:4" ht="17.25" customHeight="1">
      <c r="A27" s="4" t="s">
        <v>4</v>
      </c>
      <c r="B27" s="3">
        <f>SUM(B6:B26)</f>
        <v>4647844.09</v>
      </c>
      <c r="C27" s="3">
        <f>SUM(C6:C26)</f>
        <v>3738012.089999999</v>
      </c>
      <c r="D27" s="3">
        <f>SUM(D6:D26)</f>
        <v>909831.9999999999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1809000</v>
      </c>
      <c r="C6" s="23">
        <v>1366907.09</v>
      </c>
      <c r="D6" s="8">
        <f>B6-C6</f>
        <v>442092.9099999999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5078823</v>
      </c>
      <c r="C8" s="7">
        <v>3495928.46</v>
      </c>
      <c r="D8" s="8">
        <f>B8-C8</f>
        <v>1582894.54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7552823</v>
      </c>
      <c r="C10" s="3">
        <f>SUM(C6:C9)</f>
        <v>5526326.74</v>
      </c>
      <c r="D10" s="3">
        <f>SUM(D6:D9)</f>
        <v>2026496.26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7242832.28</v>
      </c>
      <c r="D6" s="8">
        <f>B6-C6</f>
        <v>257167.71999999974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476069.76</v>
      </c>
      <c r="D8" s="8">
        <f>B8-C8</f>
        <v>930.2399999999907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13690322.73</v>
      </c>
      <c r="D10" s="3">
        <f>SUM(D6:D9)</f>
        <v>291969.2699999993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35174.02</v>
      </c>
      <c r="D6" s="8">
        <f>B6-C6</f>
        <v>1.5800000000017462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35174.02</v>
      </c>
      <c r="D7" s="3">
        <f>SUM(D6:D6)</f>
        <v>1.5800000000017462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2137267.4</v>
      </c>
      <c r="D6" s="8">
        <f>B6-C6</f>
        <v>392374.6000000001</v>
      </c>
    </row>
    <row r="7" spans="1:4" ht="45">
      <c r="A7" s="12" t="s">
        <v>54</v>
      </c>
      <c r="B7" s="20">
        <v>4518782</v>
      </c>
      <c r="C7" s="25">
        <v>3664220.28</v>
      </c>
      <c r="D7" s="8">
        <f>B7-C7</f>
        <v>854561.7200000002</v>
      </c>
    </row>
    <row r="8" spans="1:4" ht="45">
      <c r="A8" s="12" t="s">
        <v>55</v>
      </c>
      <c r="B8" s="20">
        <v>1172358.01</v>
      </c>
      <c r="C8" s="25">
        <v>1172306.42</v>
      </c>
      <c r="D8" s="8">
        <f>B8-C8</f>
        <v>51.59000000008382</v>
      </c>
    </row>
    <row r="9" spans="1:4" ht="17.25" customHeight="1">
      <c r="A9" s="4" t="s">
        <v>4</v>
      </c>
      <c r="B9" s="3">
        <f>SUM(B6:B8)</f>
        <v>8220782.01</v>
      </c>
      <c r="C9" s="3">
        <f>SUM(C6:C8)</f>
        <v>6973794.1</v>
      </c>
      <c r="D9" s="3">
        <f>SUM(D6:D8)</f>
        <v>1246987.9100000004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150000</v>
      </c>
      <c r="D6" s="8">
        <f>B6-C6</f>
        <v>0</v>
      </c>
    </row>
    <row r="7" spans="1:4" ht="22.5">
      <c r="A7" s="22" t="s">
        <v>49</v>
      </c>
      <c r="B7" s="20">
        <v>2215262.85</v>
      </c>
      <c r="C7" s="25">
        <v>2185773.13</v>
      </c>
      <c r="D7" s="8">
        <f>B7-C7</f>
        <v>29489.720000000205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2365262.85</v>
      </c>
      <c r="C9" s="3">
        <f>SUM(C6:C8)</f>
        <v>2335773.13</v>
      </c>
      <c r="D9" s="3">
        <f>SUM(D6:D8)</f>
        <v>29489.720000000205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654000</v>
      </c>
      <c r="C6" s="7">
        <v>636746.55</v>
      </c>
      <c r="D6" s="8">
        <f>B6-C6</f>
        <v>17253.449999999953</v>
      </c>
    </row>
    <row r="7" spans="1:4" ht="22.5">
      <c r="A7" s="22" t="s">
        <v>49</v>
      </c>
      <c r="B7" s="20">
        <v>2000000</v>
      </c>
      <c r="C7" s="25">
        <v>1993996.08</v>
      </c>
      <c r="D7" s="8">
        <f>B7-C7</f>
        <v>6003.9199999999255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2854000</v>
      </c>
      <c r="C9" s="3">
        <f>SUM(C6:C8)</f>
        <v>2828402.51</v>
      </c>
      <c r="D9" s="3">
        <f>SUM(D6:D8)</f>
        <v>25597.489999999874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44186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393503718+60000000+10815400+53470300+53195300</f>
        <v>570984718</v>
      </c>
      <c r="C6" s="7">
        <v>499961593.8</v>
      </c>
      <c r="D6" s="8">
        <f>B6-C6</f>
        <v>71023124.19999999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f>75960788+46255800</f>
        <v>122216588</v>
      </c>
      <c r="C8" s="25">
        <f>73665642.91+1219663.03</f>
        <v>74885305.94</v>
      </c>
      <c r="D8" s="8">
        <f>B8-C8</f>
        <v>47331282.06</v>
      </c>
    </row>
    <row r="9" spans="1:4" ht="17.25" customHeight="1">
      <c r="A9" s="4" t="s">
        <v>4</v>
      </c>
      <c r="B9" s="3">
        <f>SUM(B6:B8)</f>
        <v>695623106</v>
      </c>
      <c r="C9" s="3">
        <f>SUM(C6:C8)</f>
        <v>576717295.54</v>
      </c>
      <c r="D9" s="3">
        <f>SUM(D6:D8)</f>
        <v>118905810.46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2021-01-27T06:57:06Z</dcterms:modified>
  <cp:category/>
  <cp:version/>
  <cp:contentType/>
  <cp:contentStatus/>
</cp:coreProperties>
</file>